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Evidence &amp; route" sheetId="2" r:id="rId2"/>
    <sheet name="Period bridge" sheetId="3" r:id="rId3"/>
    <sheet name="Controls &amp; release" sheetId="4" r:id="rId4"/>
  </sheets>
  <definedNames>
    <definedName name="_xlnm.Print_Area" localSheetId="3">'Controls &amp; release'!$A$1:$H$26</definedName>
    <definedName name="_xlnm.Print_Area" localSheetId="1">'Evidence &amp; route'!$A$1:$F$21</definedName>
    <definedName name="_xlnm.Print_Area" localSheetId="2">'Period bridge'!$A$1:$K$24</definedName>
    <definedName name="_xlnm.Print_Area" localSheetId="0">'Read me'!$A$1:$B$18</definedName>
  </definedNames>
  <calcPr calcId="124519" fullCalcOnLoad="1"/>
</workbook>
</file>

<file path=xl/sharedStrings.xml><?xml version="1.0" encoding="utf-8"?>
<sst xmlns="http://schemas.openxmlformats.org/spreadsheetml/2006/main" count="111" uniqueCount="93">
  <si>
    <t>Linden Peak · estimate versus error timeline</t>
  </si>
  <si>
    <t>Same revised numbers · Different fact dates · Different reporting routes</t>
  </si>
  <si>
    <t>Purpose</t>
  </si>
  <si>
    <t>Date the information first. The same revised amount can be a prospective estimate change or evidence of an earlier error; arithmetic cannot classify it.</t>
  </si>
  <si>
    <t>Gold cells</t>
  </si>
  <si>
    <t>Controlled fictional facts and accepted routing judgments supplied by the exercise. Change them to test mechanics, not to manufacture missing evidence.</t>
  </si>
  <si>
    <t>Sage cells</t>
  </si>
  <si>
    <t>Visible formulas. A zero difference or PASS proves only the bounded arithmetic; it does not decide classification, materiality, filing, audit, or control response.</t>
  </si>
  <si>
    <t>Display</t>
  </si>
  <si>
    <t>US-dollar cells use comma separators and parentheses for negatives. Calculations retain full precision; EPS is displayed to four decimals.</t>
  </si>
  <si>
    <t>Stop rule</t>
  </si>
  <si>
    <t>Stop release when authority, dated facts, scope, direct effects, tax, EPS, materiality, comparative presentation, disclosure, or approval remains unresolved.</t>
  </si>
  <si>
    <t>Source record</t>
  </si>
  <si>
    <t>content/examples/accounting-changes-error-corrections-and-comparative-reconstruction/linden-peak-estimate-error-timeline.md</t>
  </si>
  <si>
    <t>Generator</t>
  </si>
  <si>
    <t>scripts/quantitative/build_spreadsheets.py</t>
  </si>
  <si>
    <t>Workbook path</t>
  </si>
  <si>
    <t>1 · Freeze evidence and route →</t>
  </si>
  <si>
    <t>2 · Recompute signed effects →</t>
  </si>
  <si>
    <t>3 · Reconcile and stop-test →</t>
  </si>
  <si>
    <t>Evidence timeline and reporting route</t>
  </si>
  <si>
    <t>Date first · classify second · compute third · retain the reviewer</t>
  </si>
  <si>
    <t>Decision</t>
  </si>
  <si>
    <t>Supplied answer</t>
  </si>
  <si>
    <t>Evidence to retain</t>
  </si>
  <si>
    <t>Owner</t>
  </si>
  <si>
    <t>Status</t>
  </si>
  <si>
    <t>Release effect</t>
  </si>
  <si>
    <t>Scenario A fact date</t>
  </si>
  <si>
    <t>New in Year 3</t>
  </si>
  <si>
    <t>Maintenance and resale evidence</t>
  </si>
  <si>
    <t>Asset owner</t>
  </si>
  <si>
    <t>Supported</t>
  </si>
  <si>
    <t>Scenario A route</t>
  </si>
  <si>
    <t>Estimate change</t>
  </si>
  <si>
    <t>Original file used available facts</t>
  </si>
  <si>
    <t>Controller</t>
  </si>
  <si>
    <t>Scenario B fact date</t>
  </si>
  <si>
    <t>Before original issue</t>
  </si>
  <si>
    <t>Approved facility-exit plan</t>
  </si>
  <si>
    <t>Operations</t>
  </si>
  <si>
    <t>Scenario B route</t>
  </si>
  <si>
    <t>Error-analysis stop</t>
  </si>
  <si>
    <t>Evidence available but omitted</t>
  </si>
  <si>
    <t>Technical accounting</t>
  </si>
  <si>
    <t>Change date</t>
  </si>
  <si>
    <t>Beginning of Year 4</t>
  </si>
  <si>
    <t>Close calendar and approval</t>
  </si>
  <si>
    <t>Close lead</t>
  </si>
  <si>
    <t>Future allocation</t>
  </si>
  <si>
    <t>Straight line supplied</t>
  </si>
  <si>
    <t>Consumption-pattern evidence</t>
  </si>
  <si>
    <t>Classification is an evidence conclusion, not a spreadsheet result. Preserve what was known, when it was reasonably available, who approved the route, and which questions remain outside this bounded model. Any unresolved row is a release stop.</t>
  </si>
  <si>
    <t>Signed period bridge</t>
  </si>
  <si>
    <t>Reported + signed adjustment = corrected · Tax and EPS stay period specific</t>
  </si>
  <si>
    <t>Schedule</t>
  </si>
  <si>
    <t>Carrying amount</t>
  </si>
  <si>
    <t>Residual</t>
  </si>
  <si>
    <t>Periods</t>
  </si>
  <si>
    <t>Current fraction</t>
  </si>
  <si>
    <t>Remaining amount</t>
  </si>
  <si>
    <t>Full-period expense</t>
  </si>
  <si>
    <t>Reported full</t>
  </si>
  <si>
    <t>Current expense</t>
  </si>
  <si>
    <t>Reported current</t>
  </si>
  <si>
    <t>Control</t>
  </si>
  <si>
    <t>Packaging Press</t>
  </si>
  <si>
    <t>Scenario A uses the carrying amount at the change date; prior allocations are not reopened. Scenario B stops before arithmetic because the binding exit plan was available during earlier reporting. An identical $5,000 result cannot erase that difference in evidence.</t>
  </si>
  <si>
    <t>Reconciliation controls and release stops</t>
  </si>
  <si>
    <t>A balanced workbook is necessary · Review evidence and reporting consequences separately</t>
  </si>
  <si>
    <t>Route control</t>
  </si>
  <si>
    <t>Answer</t>
  </si>
  <si>
    <t>Required evidence</t>
  </si>
  <si>
    <t>Original estimate used available facts</t>
  </si>
  <si>
    <t>Yes</t>
  </si>
  <si>
    <t>Original estimate file</t>
  </si>
  <si>
    <t>Later evidence is genuinely new</t>
  </si>
  <si>
    <t>Dated maintenance/resale evidence</t>
  </si>
  <si>
    <t>Change-date carrying amount reconciles</t>
  </si>
  <si>
    <t>Asset subledger</t>
  </si>
  <si>
    <t>Future allocation pattern is supported</t>
  </si>
  <si>
    <t>Consumption-pattern analysis</t>
  </si>
  <si>
    <t>Release question</t>
  </si>
  <si>
    <t>Authority and dated facts retained</t>
  </si>
  <si>
    <t>Unresolved</t>
  </si>
  <si>
    <t>Tax and EPS consequences reviewed</t>
  </si>
  <si>
    <t>Tax / reporting</t>
  </si>
  <si>
    <t>Comparative statements reconciled</t>
  </si>
  <si>
    <t>Financial reporting</t>
  </si>
  <si>
    <t>Disclosure and digital facts checked</t>
  </si>
  <si>
    <t>Disclosure team</t>
  </si>
  <si>
    <t>Audit, filing, and control responses cleared</t>
  </si>
  <si>
    <t>The workbook deliberately opens with unresolved release questions. Arithmetic can pass while the reporting decision still requires evidence, authorization, materiality analysis, tax and EPS work, comparative reconstruction, disclosure, audit, filing, and control conclusions.</t>
  </si>
</sst>
</file>

<file path=xl/styles.xml><?xml version="1.0" encoding="utf-8"?>
<styleSheet xmlns="http://schemas.openxmlformats.org/spreadsheetml/2006/main">
  <numFmts count="3">
    <numFmt numFmtId="164" formatCode="$#,##0;[Red]($#,##0);&quot;—&quot;"/>
    <numFmt numFmtId="165" formatCode="0;[Red](0);&quot;—&quot;"/>
    <numFmt numFmtId="166" formatCode="0.0%;[Red](0.0%);&quot;—&quot;"/>
  </numFmts>
  <fonts count="8">
    <font>
      <sz val="11"/>
      <color theme="1"/>
      <name val="Calibri"/>
      <family val="2"/>
      <scheme val="minor"/>
    </font>
    <font>
      <b/>
      <sz val="20"/>
      <color rgb="FFFFFFFF"/>
      <name val="Aptos Display"/>
      <family val="2"/>
    </font>
    <font>
      <sz val="10"/>
      <color rgb="FF5B6D68"/>
      <name val="Aptos"/>
      <family val="2"/>
    </font>
    <font>
      <b/>
      <sz val="9"/>
      <color rgb="FF173F3C"/>
      <name val="Aptos"/>
      <family val="2"/>
    </font>
    <font>
      <sz val="9"/>
      <color rgb="FF203633"/>
      <name val="Aptos"/>
      <family val="2"/>
    </font>
    <font>
      <b/>
      <u/>
      <sz val="8"/>
      <color rgb="FF315F59"/>
      <name val="Aptos"/>
      <family val="2"/>
    </font>
    <font>
      <b/>
      <sz val="9"/>
      <color rgb="FF254B47"/>
      <name val="Aptos"/>
      <family val="2"/>
    </font>
    <font>
      <sz val="8.5"/>
      <color rgb="FF5B6D68"/>
      <name val="Aptos"/>
      <family val="2"/>
    </font>
  </fonts>
  <fills count="10">
    <fill>
      <patternFill patternType="none"/>
    </fill>
    <fill>
      <patternFill patternType="gray125"/>
    </fill>
    <fill>
      <patternFill patternType="solid">
        <fgColor rgb="FF173F3C"/>
        <bgColor indexed="64"/>
      </patternFill>
    </fill>
    <fill>
      <patternFill patternType="solid">
        <fgColor rgb="FFF2F1EB"/>
        <bgColor indexed="64"/>
      </patternFill>
    </fill>
    <fill>
      <patternFill patternType="solid">
        <fgColor rgb="FFE7E7E1"/>
        <bgColor indexed="64"/>
      </patternFill>
    </fill>
    <fill>
      <patternFill patternType="solid">
        <fgColor rgb="FFFFFFFF"/>
        <bgColor indexed="64"/>
      </patternFill>
    </fill>
    <fill>
      <patternFill patternType="solid">
        <fgColor rgb="FFE3E6E1"/>
        <bgColor indexed="64"/>
      </patternFill>
    </fill>
    <fill>
      <patternFill patternType="solid">
        <fgColor rgb="FFFFF2CC"/>
        <bgColor indexed="64"/>
      </patternFill>
    </fill>
    <fill>
      <patternFill patternType="solid">
        <fgColor rgb="FFDDEBE5"/>
        <bgColor indexed="64"/>
      </patternFill>
    </fill>
    <fill>
      <patternFill patternType="solid">
        <fgColor rgb="FFEDF3F1"/>
        <bgColor indexed="64"/>
      </patternFill>
    </fill>
  </fills>
  <borders count="7">
    <border>
      <left/>
      <right/>
      <top/>
      <bottom/>
      <diagonal/>
    </border>
    <border>
      <left style="thin">
        <color rgb="FF173F3C"/>
      </left>
      <right/>
      <top/>
      <bottom/>
      <diagonal/>
    </border>
    <border>
      <left/>
      <right/>
      <top/>
      <bottom style="thin">
        <color rgb="FFCBD2CC"/>
      </bottom>
      <diagonal/>
    </border>
    <border>
      <left style="dashed">
        <color rgb="FF315F59"/>
      </left>
      <right/>
      <top/>
      <bottom style="thin">
        <color rgb="FFCBD2CC"/>
      </bottom>
      <diagonal/>
    </border>
    <border>
      <left/>
      <right/>
      <top/>
      <bottom style="medium">
        <color rgb="FF315F59"/>
      </bottom>
      <diagonal/>
    </border>
    <border>
      <left style="medium">
        <color rgb="FFD6A84F"/>
      </left>
      <right/>
      <top/>
      <bottom style="thin">
        <color rgb="FFCBD2CC"/>
      </bottom>
      <diagonal/>
    </border>
    <border>
      <left style="medium">
        <color rgb="FF78A69B"/>
      </left>
      <right/>
      <top/>
      <bottom style="thin">
        <color rgb="FFCBD2CC"/>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left" vertical="center"/>
    </xf>
    <xf numFmtId="0" fontId="2" fillId="3" borderId="2" xfId="0" applyFont="1" applyFill="1" applyBorder="1" applyAlignment="1">
      <alignment horizontal="left" vertical="center"/>
    </xf>
    <xf numFmtId="0" fontId="3" fillId="4" borderId="3" xfId="0" applyFont="1" applyFill="1" applyBorder="1" applyAlignment="1">
      <alignment vertical="top" wrapText="1"/>
    </xf>
    <xf numFmtId="0" fontId="4" fillId="5" borderId="2" xfId="0" applyFont="1" applyFill="1" applyBorder="1" applyAlignment="1">
      <alignment vertical="top" wrapText="1"/>
    </xf>
    <xf numFmtId="0" fontId="5" fillId="0" borderId="0" xfId="0" applyFont="1" applyAlignment="1">
      <alignment horizontal="right" vertical="center"/>
    </xf>
    <xf numFmtId="0" fontId="3" fillId="6" borderId="4" xfId="0" applyFont="1" applyFill="1" applyBorder="1" applyAlignment="1">
      <alignment vertical="center" wrapText="1"/>
    </xf>
    <xf numFmtId="0" fontId="3" fillId="0" borderId="2" xfId="0" applyFont="1" applyBorder="1" applyAlignment="1">
      <alignment vertical="center"/>
    </xf>
    <xf numFmtId="0" fontId="4" fillId="7" borderId="5" xfId="0" applyFont="1" applyFill="1" applyBorder="1" applyAlignment="1" applyProtection="1">
      <alignment vertical="center" wrapText="1"/>
      <protection locked="0"/>
    </xf>
    <xf numFmtId="0" fontId="4" fillId="0" borderId="2" xfId="0" applyFont="1" applyBorder="1" applyAlignment="1">
      <alignment vertical="center"/>
    </xf>
    <xf numFmtId="0" fontId="6" fillId="8" borderId="6" xfId="0" applyFont="1" applyFill="1" applyBorder="1" applyAlignment="1">
      <alignment horizontal="left"/>
    </xf>
    <xf numFmtId="0" fontId="7" fillId="0" borderId="2" xfId="0" applyFont="1" applyBorder="1" applyAlignment="1">
      <alignment vertical="center" wrapText="1"/>
    </xf>
    <xf numFmtId="164" fontId="4" fillId="7" borderId="5" xfId="0" applyNumberFormat="1" applyFont="1" applyFill="1" applyBorder="1" applyAlignment="1" applyProtection="1">
      <alignment horizontal="right"/>
      <protection locked="0"/>
    </xf>
    <xf numFmtId="165" fontId="4" fillId="7" borderId="5" xfId="0" applyNumberFormat="1" applyFont="1" applyFill="1" applyBorder="1" applyAlignment="1" applyProtection="1">
      <alignment horizontal="right"/>
      <protection locked="0"/>
    </xf>
    <xf numFmtId="166" fontId="4" fillId="7" borderId="5" xfId="0" applyNumberFormat="1" applyFont="1" applyFill="1" applyBorder="1" applyAlignment="1" applyProtection="1">
      <alignment horizontal="right"/>
      <protection locked="0"/>
    </xf>
    <xf numFmtId="164" fontId="4" fillId="9" borderId="2" xfId="0" applyNumberFormat="1" applyFont="1" applyFill="1" applyBorder="1" applyAlignment="1">
      <alignment horizontal="right"/>
    </xf>
  </cellXfs>
  <cellStyles count="1">
    <cellStyle name="Normal" xfId="0" builtinId="0"/>
  </cellStyles>
  <dxfs count="2">
    <dxf>
      <font>
        <b/>
        <color rgb="FF254B47"/>
      </font>
      <fill>
        <patternFill>
          <bgColor rgb="FFDDEBE5"/>
        </patternFill>
      </fill>
      <border>
        <left style="medium">
          <color rgb="FF78A69B"/>
        </left>
        <right/>
        <top/>
        <bottom style="thin">
          <color rgb="FFCBD2CC"/>
        </bottom>
        <vertical/>
        <horizontal/>
      </border>
    </dxf>
    <dxf>
      <font>
        <b/>
        <color rgb="FF8A342C"/>
      </font>
      <fill>
        <patternFill>
          <bgColor rgb="FFF7E1DB"/>
        </patternFill>
      </fill>
      <border>
        <left style="medium">
          <color rgb="FFC8685E"/>
        </left>
        <right/>
        <top/>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315F59"/>
    <pageSetUpPr fitToPage="1"/>
  </sheetPr>
  <dimension ref="A1:B16"/>
  <sheetViews>
    <sheetView showGridLines="0" tabSelected="1" zoomScale="95" zoomScaleNormal="95" workbookViewId="0"/>
  </sheetViews>
  <sheetFormatPr defaultRowHeight="15"/>
  <cols>
    <col min="1" max="1" width="25.7109375" customWidth="1"/>
    <col min="2" max="2" width="86.7109375" customWidth="1"/>
  </cols>
  <sheetData>
    <row r="1" spans="1:2" ht="30" customHeight="1">
      <c r="A1" s="1" t="s">
        <v>0</v>
      </c>
      <c r="B1" s="1"/>
    </row>
    <row r="2" spans="1:2" ht="21" customHeight="1">
      <c r="A2" s="2" t="s">
        <v>1</v>
      </c>
      <c r="B2" s="2"/>
    </row>
    <row r="4" spans="1:2" ht="48" customHeight="1">
      <c r="A4" s="3" t="s">
        <v>2</v>
      </c>
      <c r="B4" s="4" t="s">
        <v>3</v>
      </c>
    </row>
    <row r="5" spans="1:2" ht="32" customHeight="1">
      <c r="A5" s="3" t="s">
        <v>4</v>
      </c>
      <c r="B5" s="4" t="s">
        <v>5</v>
      </c>
    </row>
    <row r="6" spans="1:2" ht="32" customHeight="1">
      <c r="A6" s="3" t="s">
        <v>6</v>
      </c>
      <c r="B6" s="4" t="s">
        <v>7</v>
      </c>
    </row>
    <row r="7" spans="1:2" ht="32" customHeight="1">
      <c r="A7" s="3" t="s">
        <v>8</v>
      </c>
      <c r="B7" s="4" t="s">
        <v>9</v>
      </c>
    </row>
    <row r="8" spans="1:2" ht="48" customHeight="1">
      <c r="A8" s="3" t="s">
        <v>10</v>
      </c>
      <c r="B8" s="4" t="s">
        <v>11</v>
      </c>
    </row>
    <row r="9" spans="1:2" ht="32" customHeight="1">
      <c r="A9" s="3" t="s">
        <v>12</v>
      </c>
      <c r="B9" s="4" t="s">
        <v>13</v>
      </c>
    </row>
    <row r="10" spans="1:2" ht="32" customHeight="1">
      <c r="A10" s="3" t="s">
        <v>14</v>
      </c>
      <c r="B10" s="4" t="s">
        <v>15</v>
      </c>
    </row>
    <row r="14" spans="1:2">
      <c r="A14" s="3" t="s">
        <v>16</v>
      </c>
      <c r="B14" s="5" t="s">
        <v>17</v>
      </c>
    </row>
    <row r="15" spans="1:2">
      <c r="B15" s="5" t="s">
        <v>18</v>
      </c>
    </row>
    <row r="16" spans="1:2">
      <c r="B16" s="5" t="s">
        <v>19</v>
      </c>
    </row>
  </sheetData>
  <sheetProtection sheet="1" objects="1" scenarios="1"/>
  <mergeCells count="2">
    <mergeCell ref="A1:B1"/>
    <mergeCell ref="A2:B2"/>
  </mergeCells>
  <hyperlinks>
    <hyperlink ref="B14" location="'Evidence &amp; route'!A1" display="1 · Freeze evidence and route →"/>
    <hyperlink ref="B15" location="'Period bridge'!A1" display="2 · Recompute signed effects →"/>
    <hyperlink ref="B16" location="'Controls &amp; release'!A1" display="3 · Reconcile and stop-test →"/>
  </hyperlinks>
  <printOptions horizontalCentered="1"/>
  <pageMargins left="0.35" right="0.35" top="0.55" bottom="0.55" header="0.3" footer="0.3"/>
  <pageSetup paperSize="9" orientation="portrait"/>
  <headerFooter>
    <oddHeader>&amp;L&amp;9&amp;K5B6D68Financial Account Graph&amp;C&amp;9&amp;K5B6D68Learner workbook</oddHeader>
    <oddFooter>&amp;L&amp;8&amp;K5B6D68Draft learning artifact&amp;C&amp;8Page &amp;P of &amp;N&amp;R&amp;8&amp;K5B6D68Generated</oddFooter>
  </headerFooter>
</worksheet>
</file>

<file path=xl/worksheets/sheet2.xml><?xml version="1.0" encoding="utf-8"?>
<worksheet xmlns="http://schemas.openxmlformats.org/spreadsheetml/2006/main" xmlns:r="http://schemas.openxmlformats.org/officeDocument/2006/relationships">
  <sheetPr>
    <tabColor rgb="FFB97820"/>
    <pageSetUpPr fitToPage="1"/>
  </sheetPr>
  <dimension ref="A1:F16"/>
  <sheetViews>
    <sheetView showGridLines="0" zoomScale="95" zoomScaleNormal="95" workbookViewId="0">
      <pane ySplit="3" topLeftCell="A4" activePane="bottomLeft" state="frozen"/>
      <selection pane="bottomLeft"/>
    </sheetView>
  </sheetViews>
  <sheetFormatPr defaultRowHeight="15"/>
  <cols>
    <col min="1" max="1" width="25.7109375" customWidth="1"/>
    <col min="2" max="2" width="22.7109375" customWidth="1"/>
    <col min="3" max="3" width="30.7109375" customWidth="1"/>
    <col min="4" max="6" width="24.7109375" customWidth="1"/>
  </cols>
  <sheetData>
    <row r="1" spans="1:6" ht="30" customHeight="1">
      <c r="A1" s="1" t="s">
        <v>20</v>
      </c>
      <c r="B1" s="1"/>
      <c r="C1" s="1"/>
      <c r="D1" s="1"/>
      <c r="E1" s="1"/>
      <c r="F1" s="1"/>
    </row>
    <row r="2" spans="1:6" ht="21" customHeight="1">
      <c r="A2" s="2" t="s">
        <v>21</v>
      </c>
      <c r="B2" s="2"/>
      <c r="C2" s="2"/>
      <c r="D2" s="2"/>
      <c r="E2" s="2"/>
      <c r="F2" s="2"/>
    </row>
    <row r="3" spans="1:6">
      <c r="A3" s="6" t="s">
        <v>22</v>
      </c>
      <c r="B3" s="6" t="s">
        <v>23</v>
      </c>
      <c r="C3" s="6" t="s">
        <v>24</v>
      </c>
      <c r="D3" s="6" t="s">
        <v>25</v>
      </c>
      <c r="E3" s="6" t="s">
        <v>26</v>
      </c>
      <c r="F3" s="6" t="s">
        <v>27</v>
      </c>
    </row>
    <row r="5" spans="1:6">
      <c r="A5" s="7" t="s">
        <v>28</v>
      </c>
      <c r="B5" s="8" t="s">
        <v>29</v>
      </c>
      <c r="C5" s="9" t="s">
        <v>30</v>
      </c>
      <c r="D5" s="8" t="s">
        <v>31</v>
      </c>
      <c r="E5" s="8" t="s">
        <v>32</v>
      </c>
      <c r="F5" s="10" t="str">
        <f>IF(E5="Supported","Proceed","STOP")</f>
        <v>Proceed</v>
      </c>
    </row>
    <row r="6" spans="1:6">
      <c r="A6" s="7" t="s">
        <v>33</v>
      </c>
      <c r="B6" s="8" t="s">
        <v>34</v>
      </c>
      <c r="C6" s="9" t="s">
        <v>35</v>
      </c>
      <c r="D6" s="8" t="s">
        <v>36</v>
      </c>
      <c r="E6" s="8" t="s">
        <v>32</v>
      </c>
      <c r="F6" s="10" t="str">
        <f>IF(E6="Supported","Proceed","STOP")</f>
        <v>Proceed</v>
      </c>
    </row>
    <row r="7" spans="1:6">
      <c r="A7" s="7" t="s">
        <v>37</v>
      </c>
      <c r="B7" s="8" t="s">
        <v>38</v>
      </c>
      <c r="C7" s="9" t="s">
        <v>39</v>
      </c>
      <c r="D7" s="8" t="s">
        <v>40</v>
      </c>
      <c r="E7" s="8" t="s">
        <v>32</v>
      </c>
      <c r="F7" s="10" t="str">
        <f>IF(E7="Supported","Proceed","STOP")</f>
        <v>Proceed</v>
      </c>
    </row>
    <row r="8" spans="1:6">
      <c r="A8" s="7" t="s">
        <v>41</v>
      </c>
      <c r="B8" s="8" t="s">
        <v>42</v>
      </c>
      <c r="C8" s="9" t="s">
        <v>43</v>
      </c>
      <c r="D8" s="8" t="s">
        <v>44</v>
      </c>
      <c r="E8" s="8" t="s">
        <v>32</v>
      </c>
      <c r="F8" s="10" t="str">
        <f>IF(E8="Supported","Proceed","STOP")</f>
        <v>Proceed</v>
      </c>
    </row>
    <row r="9" spans="1:6">
      <c r="A9" s="7" t="s">
        <v>45</v>
      </c>
      <c r="B9" s="8" t="s">
        <v>46</v>
      </c>
      <c r="C9" s="9" t="s">
        <v>47</v>
      </c>
      <c r="D9" s="8" t="s">
        <v>48</v>
      </c>
      <c r="E9" s="8" t="s">
        <v>32</v>
      </c>
      <c r="F9" s="10" t="str">
        <f>IF(E9="Supported","Proceed","STOP")</f>
        <v>Proceed</v>
      </c>
    </row>
    <row r="10" spans="1:6">
      <c r="A10" s="7" t="s">
        <v>49</v>
      </c>
      <c r="B10" s="8" t="s">
        <v>50</v>
      </c>
      <c r="C10" s="9" t="s">
        <v>51</v>
      </c>
      <c r="D10" s="8" t="s">
        <v>31</v>
      </c>
      <c r="E10" s="8" t="s">
        <v>32</v>
      </c>
      <c r="F10" s="10" t="str">
        <f>IF(E10="Supported","Proceed","STOP")</f>
        <v>Proceed</v>
      </c>
    </row>
    <row r="13" spans="1:6">
      <c r="A13" s="11" t="s">
        <v>52</v>
      </c>
      <c r="B13" s="11"/>
      <c r="C13" s="11"/>
      <c r="D13" s="11"/>
      <c r="E13" s="11"/>
      <c r="F13" s="11"/>
    </row>
    <row r="14" spans="1:6">
      <c r="A14" s="11"/>
      <c r="B14" s="11"/>
      <c r="C14" s="11"/>
      <c r="D14" s="11"/>
      <c r="E14" s="11"/>
      <c r="F14" s="11"/>
    </row>
    <row r="15" spans="1:6">
      <c r="A15" s="11"/>
      <c r="B15" s="11"/>
      <c r="C15" s="11"/>
      <c r="D15" s="11"/>
      <c r="E15" s="11"/>
      <c r="F15" s="11"/>
    </row>
    <row r="16" spans="1:6">
      <c r="A16" s="11"/>
      <c r="B16" s="11"/>
      <c r="C16" s="11"/>
      <c r="D16" s="11"/>
      <c r="E16" s="11"/>
      <c r="F16" s="11"/>
    </row>
  </sheetData>
  <sheetProtection sheet="1" objects="1" scenarios="1"/>
  <mergeCells count="3">
    <mergeCell ref="A1:F1"/>
    <mergeCell ref="A2:F2"/>
    <mergeCell ref="A13:F16"/>
  </mergeCells>
  <conditionalFormatting sqref="F5:F10">
    <cfRule type="containsText" dxfId="0" priority="1" operator="containsText" text="PASS">
      <formula>NOT(ISERROR(SEARCH("PASS",F5)))</formula>
    </cfRule>
    <cfRule type="containsText" dxfId="1" priority="2" operator="containsText" text="CHECK">
      <formula>NOT(ISERROR(SEARCH("CHECK",F5)))</formula>
    </cfRule>
  </conditionalFormatting>
  <dataValidations count="1">
    <dataValidation type="list" allowBlank="1" showInputMessage="1" showErrorMessage="1" sqref="E5:E10">
      <formula1>"Supported,Unresolved,Contradicted"</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3.xml><?xml version="1.0" encoding="utf-8"?>
<worksheet xmlns="http://schemas.openxmlformats.org/spreadsheetml/2006/main" xmlns:r="http://schemas.openxmlformats.org/officeDocument/2006/relationships">
  <sheetPr>
    <tabColor rgb="FF315F59"/>
    <pageSetUpPr fitToPage="1"/>
  </sheetPr>
  <dimension ref="A1:K13"/>
  <sheetViews>
    <sheetView showGridLines="0" zoomScale="95" zoomScaleNormal="95"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2.7109375" customWidth="1"/>
    <col min="2" max="4" width="17.7109375" customWidth="1"/>
    <col min="5" max="5" width="12.7109375" customWidth="1"/>
    <col min="6" max="7" width="17.7109375" customWidth="1"/>
    <col min="8" max="8" width="15.7109375" customWidth="1"/>
    <col min="9" max="9" width="14.7109375" customWidth="1"/>
    <col min="10" max="11" width="16.7109375" customWidth="1"/>
  </cols>
  <sheetData>
    <row r="1" spans="1:11" ht="30" customHeight="1">
      <c r="A1" s="1" t="s">
        <v>53</v>
      </c>
      <c r="B1" s="1"/>
      <c r="C1" s="1"/>
      <c r="D1" s="1"/>
      <c r="E1" s="1"/>
      <c r="F1" s="1"/>
      <c r="G1" s="1"/>
      <c r="H1" s="1"/>
      <c r="I1" s="1"/>
      <c r="J1" s="1"/>
      <c r="K1" s="1"/>
    </row>
    <row r="2" spans="1:11" ht="21" customHeight="1">
      <c r="A2" s="2" t="s">
        <v>54</v>
      </c>
      <c r="B2" s="2"/>
      <c r="C2" s="2"/>
      <c r="D2" s="2"/>
      <c r="E2" s="2"/>
      <c r="F2" s="2"/>
      <c r="G2" s="2"/>
      <c r="H2" s="2"/>
      <c r="I2" s="2"/>
      <c r="J2" s="2"/>
      <c r="K2" s="2"/>
    </row>
    <row r="4" spans="1:11">
      <c r="A4" s="6" t="s">
        <v>55</v>
      </c>
      <c r="B4" s="6" t="s">
        <v>56</v>
      </c>
      <c r="C4" s="6" t="s">
        <v>57</v>
      </c>
      <c r="D4" s="6" t="s">
        <v>58</v>
      </c>
      <c r="E4" s="6" t="s">
        <v>59</v>
      </c>
      <c r="F4" s="6" t="s">
        <v>60</v>
      </c>
      <c r="G4" s="6" t="s">
        <v>61</v>
      </c>
      <c r="H4" s="6" t="s">
        <v>62</v>
      </c>
      <c r="I4" s="6" t="s">
        <v>63</v>
      </c>
      <c r="J4" s="6" t="s">
        <v>64</v>
      </c>
      <c r="K4" s="6" t="s">
        <v>65</v>
      </c>
    </row>
    <row r="5" spans="1:11">
      <c r="A5" s="7" t="s">
        <v>66</v>
      </c>
      <c r="B5" s="12">
        <v>18000</v>
      </c>
      <c r="C5" s="12">
        <v>3000</v>
      </c>
      <c r="D5" s="13">
        <v>3</v>
      </c>
      <c r="E5" s="14">
        <v>1</v>
      </c>
      <c r="F5" s="15">
        <f>B5-C5</f>
        <v>15000.0</v>
      </c>
      <c r="G5" s="15">
        <f>F5/D5</f>
        <v>5000.0</v>
      </c>
      <c r="H5" s="12">
        <v>5000</v>
      </c>
      <c r="I5" s="15">
        <f>G5*E5</f>
        <v>5000.0</v>
      </c>
      <c r="J5" s="12">
        <v>5000</v>
      </c>
      <c r="K5" s="10" t="str">
        <f>IF(AND(ABS(G5-H5)&lt;0.01,ABS(I5-J5)&lt;0.01),"PASS","CHECK")</f>
        <v>PASS</v>
      </c>
    </row>
    <row r="9" spans="1:11">
      <c r="A9" s="11" t="s">
        <v>67</v>
      </c>
      <c r="B9" s="11"/>
      <c r="C9" s="11"/>
      <c r="D9" s="11"/>
      <c r="E9" s="11"/>
      <c r="F9" s="11"/>
      <c r="G9" s="11"/>
      <c r="H9" s="11"/>
      <c r="I9" s="11"/>
      <c r="J9" s="11"/>
      <c r="K9" s="11"/>
    </row>
    <row r="10" spans="1:11">
      <c r="A10" s="11"/>
      <c r="B10" s="11"/>
      <c r="C10" s="11"/>
      <c r="D10" s="11"/>
      <c r="E10" s="11"/>
      <c r="F10" s="11"/>
      <c r="G10" s="11"/>
      <c r="H10" s="11"/>
      <c r="I10" s="11"/>
      <c r="J10" s="11"/>
      <c r="K10" s="11"/>
    </row>
    <row r="11" spans="1:11">
      <c r="A11" s="11"/>
      <c r="B11" s="11"/>
      <c r="C11" s="11"/>
      <c r="D11" s="11"/>
      <c r="E11" s="11"/>
      <c r="F11" s="11"/>
      <c r="G11" s="11"/>
      <c r="H11" s="11"/>
      <c r="I11" s="11"/>
      <c r="J11" s="11"/>
      <c r="K11" s="11"/>
    </row>
    <row r="12" spans="1:11">
      <c r="A12" s="11"/>
      <c r="B12" s="11"/>
      <c r="C12" s="11"/>
      <c r="D12" s="11"/>
      <c r="E12" s="11"/>
      <c r="F12" s="11"/>
      <c r="G12" s="11"/>
      <c r="H12" s="11"/>
      <c r="I12" s="11"/>
      <c r="J12" s="11"/>
      <c r="K12" s="11"/>
    </row>
    <row r="13" spans="1:11">
      <c r="A13" s="11"/>
      <c r="B13" s="11"/>
      <c r="C13" s="11"/>
      <c r="D13" s="11"/>
      <c r="E13" s="11"/>
      <c r="F13" s="11"/>
      <c r="G13" s="11"/>
      <c r="H13" s="11"/>
      <c r="I13" s="11"/>
      <c r="J13" s="11"/>
      <c r="K13" s="11"/>
    </row>
  </sheetData>
  <sheetProtection sheet="1" objects="1" scenarios="1"/>
  <mergeCells count="3">
    <mergeCell ref="A1:K1"/>
    <mergeCell ref="A2:K2"/>
    <mergeCell ref="A9:K13"/>
  </mergeCells>
  <conditionalFormatting sqref="K5:K12">
    <cfRule type="containsText" dxfId="0" priority="1" operator="containsText" text="PASS">
      <formula>NOT(ISERROR(SEARCH("PASS",K5)))</formula>
    </cfRule>
    <cfRule type="containsText" dxfId="1" priority="2" operator="containsText" text="CHECK">
      <formula>NOT(ISERROR(SEARCH("CHECK",K5)))</formula>
    </cfRule>
  </conditionalFormatting>
  <dataValidations count="3">
    <dataValidation type="decimal" operator="greaterThanOrEqual" allowBlank="1" showInputMessage="1" showErrorMessage="1" sqref="B5:C12">
      <formula1>0</formula1>
    </dataValidation>
    <dataValidation type="whole" operator="greaterThanOrEqual" allowBlank="1" showInputMessage="1" showErrorMessage="1" sqref="D5:D12">
      <formula1>1</formula1>
    </dataValidation>
    <dataValidation type="decimal" allowBlank="1" showInputMessage="1" showErrorMessage="1" sqref="E5:E12">
      <formula1>0</formula1>
      <formula2>1</formula2>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xl/worksheets/sheet4.xml><?xml version="1.0" encoding="utf-8"?>
<worksheet xmlns="http://schemas.openxmlformats.org/spreadsheetml/2006/main" xmlns:r="http://schemas.openxmlformats.org/officeDocument/2006/relationships">
  <sheetPr>
    <tabColor rgb="FF173F3C"/>
    <pageSetUpPr fitToPage="1"/>
  </sheetPr>
  <dimension ref="A1:H18"/>
  <sheetViews>
    <sheetView showGridLines="0" zoomScale="95" zoomScaleNormal="95" workbookViewId="0">
      <pane ySplit="3" topLeftCell="A4" activePane="bottomLeft" state="frozen"/>
      <selection pane="bottomLeft"/>
    </sheetView>
  </sheetViews>
  <sheetFormatPr defaultRowHeight="15"/>
  <cols>
    <col min="1" max="1" width="28.7109375" customWidth="1"/>
    <col min="2" max="4" width="18.7109375" customWidth="1"/>
    <col min="5" max="5" width="4.7109375" customWidth="1"/>
    <col min="6" max="8" width="24.7109375" customWidth="1"/>
  </cols>
  <sheetData>
    <row r="1" spans="1:8" ht="30" customHeight="1">
      <c r="A1" s="1" t="s">
        <v>68</v>
      </c>
      <c r="B1" s="1"/>
      <c r="C1" s="1"/>
      <c r="D1" s="1"/>
      <c r="E1" s="1"/>
      <c r="F1" s="1"/>
      <c r="G1" s="1"/>
      <c r="H1" s="1"/>
    </row>
    <row r="2" spans="1:8" ht="21" customHeight="1">
      <c r="A2" s="2" t="s">
        <v>69</v>
      </c>
      <c r="B2" s="2"/>
      <c r="C2" s="2"/>
      <c r="D2" s="2"/>
      <c r="E2" s="2"/>
      <c r="F2" s="2"/>
      <c r="G2" s="2"/>
      <c r="H2" s="2"/>
    </row>
    <row r="4" spans="1:8">
      <c r="A4" s="6" t="s">
        <v>70</v>
      </c>
      <c r="B4" s="6" t="s">
        <v>71</v>
      </c>
      <c r="C4" s="6" t="s">
        <v>72</v>
      </c>
      <c r="D4" s="6" t="s">
        <v>26</v>
      </c>
      <c r="F4" s="6" t="s">
        <v>82</v>
      </c>
      <c r="G4" s="6" t="s">
        <v>25</v>
      </c>
      <c r="H4" s="6" t="s">
        <v>26</v>
      </c>
    </row>
    <row r="5" spans="1:8">
      <c r="A5" s="9" t="s">
        <v>73</v>
      </c>
      <c r="B5" s="8" t="s">
        <v>74</v>
      </c>
      <c r="C5" s="9" t="s">
        <v>75</v>
      </c>
      <c r="D5" s="10" t="str">
        <f>IF(B5="Yes","PASS","STOP")</f>
        <v>PASS</v>
      </c>
      <c r="F5" s="9" t="s">
        <v>83</v>
      </c>
      <c r="G5" s="9" t="s">
        <v>44</v>
      </c>
      <c r="H5" s="8" t="s">
        <v>84</v>
      </c>
    </row>
    <row r="6" spans="1:8">
      <c r="A6" s="9" t="s">
        <v>76</v>
      </c>
      <c r="B6" s="8" t="s">
        <v>74</v>
      </c>
      <c r="C6" s="9" t="s">
        <v>77</v>
      </c>
      <c r="D6" s="10" t="str">
        <f>IF(B6="Yes","PASS","STOP")</f>
        <v>PASS</v>
      </c>
      <c r="F6" s="9" t="s">
        <v>85</v>
      </c>
      <c r="G6" s="9" t="s">
        <v>86</v>
      </c>
      <c r="H6" s="8" t="s">
        <v>84</v>
      </c>
    </row>
    <row r="7" spans="1:8">
      <c r="A7" s="9" t="s">
        <v>78</v>
      </c>
      <c r="B7" s="8" t="s">
        <v>74</v>
      </c>
      <c r="C7" s="9" t="s">
        <v>79</v>
      </c>
      <c r="D7" s="10" t="str">
        <f>IF(B7="Yes","PASS","STOP")</f>
        <v>PASS</v>
      </c>
      <c r="F7" s="9" t="s">
        <v>87</v>
      </c>
      <c r="G7" s="9" t="s">
        <v>88</v>
      </c>
      <c r="H7" s="8" t="s">
        <v>84</v>
      </c>
    </row>
    <row r="8" spans="1:8">
      <c r="A8" s="9" t="s">
        <v>80</v>
      </c>
      <c r="B8" s="8" t="s">
        <v>74</v>
      </c>
      <c r="C8" s="9" t="s">
        <v>81</v>
      </c>
      <c r="D8" s="10" t="str">
        <f>IF(B8="Yes","PASS","STOP")</f>
        <v>PASS</v>
      </c>
      <c r="F8" s="9" t="s">
        <v>89</v>
      </c>
      <c r="G8" s="9" t="s">
        <v>90</v>
      </c>
      <c r="H8" s="8" t="s">
        <v>84</v>
      </c>
    </row>
    <row r="9" spans="1:8">
      <c r="F9" s="9" t="s">
        <v>91</v>
      </c>
      <c r="G9" s="9" t="s">
        <v>36</v>
      </c>
      <c r="H9" s="8" t="s">
        <v>84</v>
      </c>
    </row>
    <row r="12" spans="1:8">
      <c r="F12" s="11" t="s">
        <v>92</v>
      </c>
      <c r="G12" s="11"/>
      <c r="H12" s="11"/>
    </row>
    <row r="13" spans="1:8">
      <c r="F13" s="11"/>
      <c r="G13" s="11"/>
      <c r="H13" s="11"/>
    </row>
    <row r="14" spans="1:8">
      <c r="F14" s="11"/>
      <c r="G14" s="11"/>
      <c r="H14" s="11"/>
    </row>
    <row r="15" spans="1:8">
      <c r="F15" s="11"/>
      <c r="G15" s="11"/>
      <c r="H15" s="11"/>
    </row>
    <row r="16" spans="1:8">
      <c r="F16" s="11"/>
      <c r="G16" s="11"/>
      <c r="H16" s="11"/>
    </row>
    <row r="17" spans="6:8">
      <c r="F17" s="11"/>
      <c r="G17" s="11"/>
      <c r="H17" s="11"/>
    </row>
    <row r="18" spans="6:8">
      <c r="F18" s="11"/>
      <c r="G18" s="11"/>
      <c r="H18" s="11"/>
    </row>
  </sheetData>
  <sheetProtection sheet="1" objects="1" scenarios="1"/>
  <mergeCells count="3">
    <mergeCell ref="A1:H1"/>
    <mergeCell ref="A2:H2"/>
    <mergeCell ref="F12:H18"/>
  </mergeCells>
  <conditionalFormatting sqref="D5:D8">
    <cfRule type="containsText" dxfId="0" priority="1" operator="containsText" text="PASS">
      <formula>NOT(ISERROR(SEARCH("PASS",D5)))</formula>
    </cfRule>
    <cfRule type="containsText" dxfId="1" priority="2" operator="containsText" text="CHECK">
      <formula>NOT(ISERROR(SEARCH("CHECK",D5)))</formula>
    </cfRule>
  </conditionalFormatting>
  <dataValidations count="2">
    <dataValidation type="list" allowBlank="1" showInputMessage="1" showErrorMessage="1" sqref="B5:B8">
      <formula1>"Yes,No,Unresolved"</formula1>
    </dataValidation>
    <dataValidation type="list" allowBlank="1" showInputMessage="1" showErrorMessage="1" sqref="H5:H9">
      <formula1>"Cleared,Unresolved,N/A — documented"</formula1>
    </dataValidation>
  </dataValidations>
  <printOptions horizontalCentered="1"/>
  <pageMargins left="0.35" right="0.35" top="0.55" bottom="0.55" header="0.3" footer="0.3"/>
  <pageSetup paperSize="9" orientation="landscape"/>
  <headerFooter>
    <oddHeader>&amp;L&amp;9&amp;K5B6D68Financial Account Graph&amp;C&amp;9&amp;K5B6D68Learner workbook</oddHeader>
    <oddFooter>&amp;L&amp;8&amp;K5B6D68Draft learning artifact&amp;C&amp;8Page &amp;P of &amp;N&amp;R&amp;8&amp;K5B6D68Generated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Read me</vt:lpstr>
      <vt:lpstr>Evidence &amp; route</vt:lpstr>
      <vt:lpstr>Period bridge</vt:lpstr>
      <vt:lpstr>Controls &amp; release</vt:lpstr>
      <vt:lpstr>'Controls &amp; release'!Print_Area</vt:lpstr>
      <vt:lpstr>'Evidence &amp; route'!Print_Area</vt:lpstr>
      <vt:lpstr>'Period bridge'!Print_Area</vt:lpstr>
      <vt:lpstr>'Read me'!Print_Area</vt:lpstr>
    </vt:vector>
  </TitlesOfParts>
  <Company>Financial Account Graph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Linden Peak · estimate versus error timeline accounting-change lab</dc:title>
  <dc:subject>Reproducible learner companion</dc:subject>
  <dc:creator>Financial Account Graph</dc:creator>
  <dc:description>Generated by scripts/quantitative/build_spreadsheets.py</dc:description>
  <cp:lastModifiedBy>Financial Account Graph</cp:lastModifiedBy>
  <dcterms:created xsi:type="dcterms:W3CDTF">2026-08-07T00:00:00Z</dcterms:created>
  <dcterms:modified xsi:type="dcterms:W3CDTF">2026-08-07T00:00:00Z</dcterms:modified>
</cp:coreProperties>
</file>