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Performance bridge" sheetId="2" r:id="rId2"/>
    <sheet name="Equity rollforward" sheetId="3" r:id="rId3"/>
  </sheets>
  <definedNames>
    <definedName name="_xlnm.Print_Area" localSheetId="2">'Equity rollforward'!$A$1:$F$18</definedName>
    <definedName name="_xlnm.Print_Area" localSheetId="1">'Performance bridge'!$A$1:$D$19</definedName>
    <definedName name="_xlnm.Print_Area" localSheetId="0">'Read me'!$A$1:$B$18</definedName>
    <definedName name="_xlnm.Print_Titles" localSheetId="2">'Equity rollforward'!$1:$4</definedName>
    <definedName name="_xlnm.Print_Titles" localSheetId="1">'Performance bridge'!$1:$3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<sst xmlns="http://schemas.openxmlformats.org/spreadsheetml/2006/main" count="90" uniqueCount="87">
  <si>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Income, OCI, AOCI, and equity bridge</t>
  </si>
  <si>
    <t>START HERE  ·  Trace performance → close components → verify articulation</t>
  </si>
  <si>
    <t>Purpose</t>
  </si>
  <si>
    <t>Change the yellow stipulated inputs, read each visible formula, and use the controls to distinguish net income, OCI, comprehensive income, Retained Earnings, and AOCI.</t>
  </si>
  <si>
    <t>Units</t>
  </si>
  <si>
    <t>USD thousands; accounting parentheses show negative amounts</t>
  </si>
  <si>
    <t>Period</t>
  </si>
  <si>
    <t>One year ended December 31, with opening and ending equity</t>
  </si>
  <si>
    <t>Classification boundary</t>
  </si>
  <si>
    <t>The discontinued-operation and OCI classifications and net-of-tax amounts are stipulated. This workbook verifies articulation after those judgments; it does not establish that a real item qualifies.</t>
  </si>
  <si>
    <t>Control boundary</t>
  </si>
  <si>
    <t>A passing tie proves the formulas reconcile the supplied population. It does not verify source completeness, tax, ownership attribution, measurement, presentation eligibility, or note disclosure.</t>
  </si>
  <si>
    <t>Source record</t>
  </si>
  <si>
    <t>EX:statement-presentation-comprehensive-income-and-disclosure/granite-harbor-income-oci-equity-bridge</t>
  </si>
  <si>
    <t>Generator</t>
  </si>
  <si>
    <t>scripts/quantitative/build_spreadsheets.py</t>
  </si>
  <si>
    <t>Workbook path</t>
  </si>
  <si>
    <t>1 · Build net and comprehensive income →</t>
  </si>
  <si>
    <t>2 · Close Retained Earnings and AOCI →</t>
  </si>
  <si>
    <t>Performance bridge</t>
  </si>
  <si>
    <t>Yellow = stipulated input  ·  Sage = formula  ·  Green = control</t>
  </si>
  <si>
    <t>Line</t>
  </si>
  <si>
    <t>USD thousands</t>
  </si>
  <si>
    <t>Visible formula</t>
  </si>
  <si>
    <t>Reporting role</t>
  </si>
  <si>
    <t>Continuing revenues</t>
  </si>
  <si>
    <t>Stipulated input</t>
  </si>
  <si>
    <t>Beginning of the continuing-operations subtotal.</t>
  </si>
  <si>
    <t>Continuing expenses</t>
  </si>
  <si>
    <t>Deducted from continuing revenues.</t>
  </si>
  <si>
    <t>Income from continuing operations</t>
  </si>
  <si>
    <t>=B4-B5</t>
  </si>
  <si>
    <t>Continuing performance before the separate disposed-component line.</t>
  </si>
  <si>
    <t>Discontinued-operation loss, net of tax</t>
  </si>
  <si>
    <t>Separate only because qualification and tax are stipulated.</t>
  </si>
  <si>
    <t>Net income</t>
  </si>
  <si>
    <t>=B6+B7</t>
  </si>
  <si>
    <t>Closes to Retained Earnings in this controlled example.</t>
  </si>
  <si>
    <t>OCI gain, net of tax</t>
  </si>
  <si>
    <t>A current-period OCI component, not an asset called OCI.</t>
  </si>
  <si>
    <t>Reclassification adjustment, net of tax</t>
  </si>
  <si>
    <t>Stipulated signed input</t>
  </si>
  <si>
    <t>Its direction comes from the underlying component schedule.</t>
  </si>
  <si>
    <t>Other comprehensive income</t>
  </si>
  <si>
    <t>=SUM(B10:B11)</t>
  </si>
  <si>
    <t>Current-period OCI; not the cumulative AOCI balance.</t>
  </si>
  <si>
    <t>Comprehensive income</t>
  </si>
  <si>
    <t>=B8+B12</t>
  </si>
  <si>
    <t>Net income plus OCI for the controlled attribution scope.</t>
  </si>
  <si>
    <t>Control</t>
  </si>
  <si>
    <t>Status</t>
  </si>
  <si>
    <t>Test</t>
  </si>
  <si>
    <t>Why it matters</t>
  </si>
  <si>
    <t>Published seed bridge</t>
  </si>
  <si>
    <t>Seed outputs equal 20,000; 17,000; 1,000; 18,000</t>
  </si>
  <si>
    <t>Detects an accidental change to the authored teaching seed.</t>
  </si>
  <si>
    <t>Bridge identity</t>
  </si>
  <si>
    <t>Comprehensive income − net income − OCI = 0</t>
  </si>
  <si>
    <t>Verifies articulation, not classification or measurement.</t>
  </si>
  <si>
    <t>Component equity rollforward</t>
  </si>
  <si>
    <t>Net income closes to Retained Earnings  ·  OCI closes to AOCI</t>
  </si>
  <si>
    <t>Equity component</t>
  </si>
  <si>
    <t>Opening</t>
  </si>
  <si>
    <t>Period performance</t>
  </si>
  <si>
    <t>Distribution</t>
  </si>
  <si>
    <t>Ending</t>
  </si>
  <si>
    <t>Visible relationship</t>
  </si>
  <si>
    <t>Contributed Capital</t>
  </si>
  <si>
    <t>No stipulated owner transaction</t>
  </si>
  <si>
    <t>Retained Earnings</t>
  </si>
  <si>
    <t>Opening + net income − distributions</t>
  </si>
  <si>
    <t>AOCI</t>
  </si>
  <si>
    <t>Opening cumulative balance + current OCI</t>
  </si>
  <si>
    <t>Total equity</t>
  </si>
  <si>
    <t>Opening equity + comprehensive income − distributions</t>
  </si>
  <si>
    <t>Balance-sheet cross-check</t>
  </si>
  <si>
    <t>Input</t>
  </si>
  <si>
    <t>Result</t>
  </si>
  <si>
    <t>Meaning</t>
  </si>
  <si>
    <t>Ending assets</t>
  </si>
  <si>
    <t>Ending liabilities</t>
  </si>
  <si>
    <t>Assets minus liabilities</t>
  </si>
  <si>
    <t>Must equal ending total equity for the supplied balance sheet.</t>
  </si>
  <si>
    <t>Component rollforward tie</t>
  </si>
  <si>
    <t>A pass cannot detect omitted source records that offset elsewhere.</t>
  </si>
  <si>
    <t>Comprehensive-income tie</t>
  </si>
  <si>
    <t>Total component performance equals comprehensive income.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</si>
</sst>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9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sz val="8.5"/>
      <color rgb="FF173F3C"/>
      <name val="Aptos Mono"/>
      <family val="2"/>
    </font>
    <font>
      <b/>
      <sz val="9"/>
      <color rgb="FF254B4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F6F4ED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9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B97820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vertical="center" wrapText="1"/>
    </xf>
    <xf numFmtId="164" fontId="3" fillId="10" borderId="7" xfId="0" applyNumberFormat="1" applyFont="1" applyFill="1" applyBorder="1" applyAlignment="1">
      <alignment horizontal="right"/>
    </xf>
    <xf numFmtId="0" fontId="8" fillId="11" borderId="8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workbookViewId="0"/>
  </sheetViews>
  <sheetFormatPr defaultRowHeight="15"/>
  <cols>
    <col min="1" max="1" width="25.7109375" customWidth="1"/>
    <col min="2" max="2" width="79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3" spans="1:2" ht="48" customHeight="1">
      <c r="A3" s="3" t="s">
        <v>2</v>
      </c>
      <c r="B3" s="4" t="s">
        <v>3</v>
      </c>
    </row>
    <row r="5" spans="1:2">
      <c r="A5" s="3" t="s">
        <v>4</v>
      </c>
      <c r="B5" s="4" t="s">
        <v>5</v>
      </c>
    </row>
    <row r="6" spans="1:2">
      <c r="A6" s="3" t="s">
        <v>6</v>
      </c>
      <c r="B6" s="4" t="s">
        <v>7</v>
      </c>
    </row>
    <row r="8" spans="1:2" ht="60" customHeight="1">
      <c r="A8" s="3" t="s">
        <v>8</v>
      </c>
      <c r="B8" s="4" t="s">
        <v>9</v>
      </c>
    </row>
    <row r="10" spans="1:2" ht="58" customHeight="1">
      <c r="A10" s="3" t="s">
        <v>10</v>
      </c>
      <c r="B10" s="4" t="s">
        <v>11</v>
      </c>
    </row>
    <row r="12" spans="1:2">
      <c r="A12" s="3" t="s">
        <v>12</v>
      </c>
      <c r="B12" s="4" t="s">
        <v>13</v>
      </c>
    </row>
    <row r="13" spans="1:2">
      <c r="A13" s="3" t="s">
        <v>14</v>
      </c>
      <c r="B13" s="4" t="s">
        <v>15</v>
      </c>
    </row>
    <row r="16" spans="1:2">
      <c r="A16" s="3" t="s">
        <v>16</v>
      </c>
      <c r="B16" s="5" t="s">
        <v>17</v>
      </c>
    </row>
    <row r="17" spans="1:2">
      <c r="A17" s="3"/>
      <c r="B17" s="5" t="s">
        <v>18</v>
      </c>
    </row>
  </sheetData>
  <mergeCells count="2">
    <mergeCell ref="A1:B1"/>
    <mergeCell ref="A2:B2"/>
  </mergeCells>
  <hyperlinks>
    <hyperlink ref="B16" location="'Performance bridge'!A1" display="1 · Build net and comprehensive income →"/>
    <hyperlink ref="B17" location="'Equity rollforward'!A1" display="2 · Close Retained Earnings and AOCI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1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40.7109375" customWidth="1"/>
    <col min="2" max="2" width="19.7109375" customWidth="1"/>
    <col min="3" max="3" width="27.7109375" customWidth="1"/>
    <col min="4" max="4" width="44.7109375" customWidth="1"/>
  </cols>
  <sheetData>
    <row r="1" spans="1:4" ht="30" customHeight="1">
      <c r="A1" s="1" t="s">
        <v>19</v>
      </c>
      <c r="B1" s="1"/>
      <c r="C1" s="1"/>
      <c r="D1" s="1"/>
    </row>
    <row r="2" spans="1:4" ht="21" customHeight="1">
      <c r="A2" s="2" t="s">
        <v>20</v>
      </c>
      <c r="B2" s="2"/>
      <c r="C2" s="2"/>
      <c r="D2" s="2"/>
    </row>
    <row r="3" spans="1:4">
      <c r="A3" s="6" t="s">
        <v>21</v>
      </c>
      <c r="B3" s="6" t="s">
        <v>22</v>
      </c>
      <c r="C3" s="6" t="s">
        <v>23</v>
      </c>
      <c r="D3" s="6" t="s">
        <v>24</v>
      </c>
    </row>
    <row r="4" spans="1:4">
      <c r="A4" s="7" t="s">
        <v>25</v>
      </c>
      <c r="B4" s="8">
        <v>120000</v>
      </c>
      <c r="C4" s="9" t="s">
        <v>26</v>
      </c>
      <c r="D4" s="9" t="s">
        <v>27</v>
      </c>
    </row>
    <row r="5" spans="1:4">
      <c r="A5" s="7" t="s">
        <v>28</v>
      </c>
      <c r="B5" s="8">
        <v>100000</v>
      </c>
      <c r="C5" s="9" t="s">
        <v>26</v>
      </c>
      <c r="D5" s="9" t="s">
        <v>29</v>
      </c>
    </row>
    <row r="6" spans="1:4">
      <c r="A6" s="7" t="s">
        <v>30</v>
      </c>
      <c r="B6" s="10">
        <f>B4-B5</f>
        <v>20000.0</v>
      </c>
      <c r="C6" s="11" t="s">
        <v>31</v>
      </c>
      <c r="D6" s="9" t="s">
        <v>32</v>
      </c>
    </row>
    <row r="7" spans="1:4">
      <c r="A7" s="7" t="s">
        <v>33</v>
      </c>
      <c r="B7" s="8">
        <v>-3000</v>
      </c>
      <c r="C7" s="9" t="s">
        <v>26</v>
      </c>
      <c r="D7" s="9" t="s">
        <v>34</v>
      </c>
    </row>
    <row r="8" spans="1:4">
      <c r="A8" s="7" t="s">
        <v>35</v>
      </c>
      <c r="B8" s="12">
        <f>B6+B7</f>
        <v>17000.0</v>
      </c>
      <c r="C8" s="11" t="s">
        <v>36</v>
      </c>
      <c r="D8" s="9" t="s">
        <v>37</v>
      </c>
    </row>
    <row r="10" spans="1:4">
      <c r="A10" s="7" t="s">
        <v>38</v>
      </c>
      <c r="B10" s="8">
        <v>1400</v>
      </c>
      <c r="C10" s="9" t="s">
        <v>26</v>
      </c>
      <c r="D10" s="9" t="s">
        <v>39</v>
      </c>
    </row>
    <row r="11" spans="1:4">
      <c r="A11" s="7" t="s">
        <v>40</v>
      </c>
      <c r="B11" s="8">
        <v>-400</v>
      </c>
      <c r="C11" s="9" t="s">
        <v>41</v>
      </c>
      <c r="D11" s="9" t="s">
        <v>42</v>
      </c>
    </row>
    <row r="12" spans="1:4">
      <c r="A12" s="7" t="s">
        <v>43</v>
      </c>
      <c r="B12" s="10">
        <f>SUM(B10:B11)</f>
        <v>1000.0</v>
      </c>
      <c r="C12" s="11" t="s">
        <v>44</v>
      </c>
      <c r="D12" s="9" t="s">
        <v>45</v>
      </c>
    </row>
    <row r="13" spans="1:4">
      <c r="A13" s="7" t="s">
        <v>46</v>
      </c>
      <c r="B13" s="12">
        <f>B8+B12</f>
        <v>18000.0</v>
      </c>
      <c r="C13" s="11" t="s">
        <v>47</v>
      </c>
      <c r="D13" s="9" t="s">
        <v>48</v>
      </c>
    </row>
    <row r="16" spans="1:4">
      <c r="A16" s="6" t="s">
        <v>49</v>
      </c>
      <c r="B16" s="6" t="s">
        <v>50</v>
      </c>
      <c r="C16" s="6" t="s">
        <v>51</v>
      </c>
      <c r="D16" s="6" t="s">
        <v>52</v>
      </c>
    </row>
    <row r="17" spans="1:4">
      <c r="A17" s="7" t="s">
        <v>53</v>
      </c>
      <c r="B17" s="13" t="str">
        <f>IF(AND(B6=20000,B8=17000,B12=1000,B13=18000),"PASS","CHECK")</f>
        <v>PASS</v>
      </c>
      <c r="C17" s="9" t="s">
        <v>54</v>
      </c>
      <c r="D17" s="9" t="s">
        <v>55</v>
      </c>
    </row>
    <row r="18" spans="1:4">
      <c r="A18" s="7" t="s">
        <v>56</v>
      </c>
      <c r="B18" s="13" t="str">
        <f>IF(ABS(B13-B8-B12)&lt;0.000000001,"PASS","CHECK")</f>
        <v>PASS</v>
      </c>
      <c r="C18" s="9" t="s">
        <v>57</v>
      </c>
      <c r="D18" s="9" t="s">
        <v>58</v>
      </c>
    </row>
  </sheetData>
  <sheetProtection sheet="1" objects="1" scenarios="1"/>
  <mergeCells count="2">
    <mergeCell ref="A1:D1"/>
    <mergeCell ref="A2:D2"/>
  </mergeCells>
  <conditionalFormatting sqref="B17:B18">
    <cfRule type="containsText" dxfId="0" priority="1" operator="containsText" text="PASS">
      <formula>NOT(ISERROR(SEARCH("PASS",B17)))</formula>
    </cfRule>
    <cfRule type="containsText" dxfId="1" priority="2" operator="containsText" text="CHECK">
      <formula>NOT(ISERROR(SEARCH("CHECK",B17)))</formula>
    </cfRule>
  </conditionalFormatting>
  <dataValidations count="3">
    <dataValidation type="decimal" allowBlank="1" showInputMessage="1" showErrorMessage="1" sqref="B4:B5">
      <formula1>-1000000000</formula1>
      <formula2>1000000000</formula2>
    </dataValidation>
    <dataValidation type="decimal" allowBlank="1" showInputMessage="1" showErrorMessage="1" sqref="B7">
      <formula1>-1000000000</formula1>
      <formula2>1000000000</formula2>
    </dataValidation>
    <dataValidation type="decimal" allowBlank="1" showInputMessage="1" showErrorMessage="1" sqref="B10:B11">
      <formula1>-1000000000</formula1>
      <formula2>1000000000</formula2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F18"/>
  <sheetViews>
    <sheetView showGridLines="0" zoomScale="95" zoomScaleNormal="9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1.7109375" customWidth="1"/>
    <col min="2" max="5" width="20.7109375" customWidth="1"/>
    <col min="6" max="6" width="44.7109375" customWidth="1"/>
  </cols>
  <sheetData>
    <row r="1" spans="1:6" ht="30" customHeight="1">
      <c r="A1" s="1" t="s">
        <v>59</v>
      </c>
      <c r="B1" s="1"/>
      <c r="C1" s="1"/>
      <c r="D1" s="1"/>
      <c r="E1" s="1"/>
      <c r="F1" s="1"/>
    </row>
    <row r="2" spans="1:6" ht="21" customHeight="1">
      <c r="A2" s="2" t="s">
        <v>60</v>
      </c>
      <c r="B2" s="2"/>
      <c r="C2" s="2"/>
      <c r="D2" s="2"/>
      <c r="E2" s="2"/>
      <c r="F2" s="2"/>
    </row>
    <row r="4" spans="1:6">
      <c r="A4" s="6" t="s">
        <v>61</v>
      </c>
      <c r="B4" s="6" t="s">
        <v>62</v>
      </c>
      <c r="C4" s="6" t="s">
        <v>63</v>
      </c>
      <c r="D4" s="6" t="s">
        <v>64</v>
      </c>
      <c r="E4" s="6" t="s">
        <v>65</v>
      </c>
      <c r="F4" s="6" t="s">
        <v>66</v>
      </c>
    </row>
    <row r="5" spans="1:6">
      <c r="A5" s="7" t="s">
        <v>67</v>
      </c>
      <c r="B5" s="8">
        <v>30000</v>
      </c>
      <c r="C5" s="10">
        <v>0</v>
      </c>
      <c r="D5" s="10">
        <v>0</v>
      </c>
      <c r="E5" s="10">
        <f>B5</f>
        <v>30000.0</v>
      </c>
      <c r="F5" s="9" t="s">
        <v>68</v>
      </c>
    </row>
    <row r="6" spans="1:6">
      <c r="A6" s="7" t="s">
        <v>69</v>
      </c>
      <c r="B6" s="8">
        <v>28000</v>
      </c>
      <c r="C6" s="10">
        <f>'Performance bridge'!B8</f>
        <v>17000.0</v>
      </c>
      <c r="D6" s="8">
        <v>4000</v>
      </c>
      <c r="E6" s="10">
        <f>B6+C6-D6</f>
        <v>41000.0</v>
      </c>
      <c r="F6" s="9" t="s">
        <v>70</v>
      </c>
    </row>
    <row r="7" spans="1:6">
      <c r="A7" s="7" t="s">
        <v>71</v>
      </c>
      <c r="B7" s="8">
        <v>2000</v>
      </c>
      <c r="C7" s="10">
        <f>'Performance bridge'!B12</f>
        <v>1000.0</v>
      </c>
      <c r="D7" s="10">
        <v>0</v>
      </c>
      <c r="E7" s="10">
        <f>B7+C7</f>
        <v>3000.0</v>
      </c>
      <c r="F7" s="9" t="s">
        <v>72</v>
      </c>
    </row>
    <row r="9" spans="1:6">
      <c r="A9" s="7" t="s">
        <v>73</v>
      </c>
      <c r="B9" s="12">
        <f>SUM(B5:B7)</f>
        <v>60000</v>
      </c>
      <c r="C9" s="12">
        <f>SUM(C5:C7)</f>
        <v>18000.0</v>
      </c>
      <c r="D9" s="12">
        <f>SUM(D5:D7)</f>
        <v>4000.0</v>
      </c>
      <c r="E9" s="12">
        <f>SUM(E5:E7)</f>
        <v>74000.0</v>
      </c>
      <c r="F9" s="9" t="s">
        <v>74</v>
      </c>
    </row>
    <row r="12" spans="1:6">
      <c r="A12" s="6" t="s">
        <v>75</v>
      </c>
      <c r="B12" s="6" t="s">
        <v>76</v>
      </c>
      <c r="C12" s="6"/>
      <c r="D12" s="6"/>
      <c r="E12" s="6" t="s">
        <v>77</v>
      </c>
      <c r="F12" s="6" t="s">
        <v>78</v>
      </c>
    </row>
    <row r="13" spans="1:6">
      <c r="A13" s="7" t="s">
        <v>79</v>
      </c>
      <c r="B13" s="8">
        <v>120000</v>
      </c>
    </row>
    <row r="14" spans="1:6">
      <c r="A14" s="7" t="s">
        <v>80</v>
      </c>
      <c r="B14" s="8">
        <v>46000</v>
      </c>
    </row>
    <row r="15" spans="1:6">
      <c r="A15" s="7" t="s">
        <v>81</v>
      </c>
      <c r="E15" s="12">
        <f>B13-B14</f>
        <v>74000.0</v>
      </c>
      <c r="F15" s="9" t="s">
        <v>82</v>
      </c>
    </row>
    <row r="17" spans="1:6">
      <c r="A17" s="7" t="s">
        <v>83</v>
      </c>
      <c r="B17" s="13" t="str">
        <f>IF(ABS(E9-E15)&lt;0.000000001,"PASS","CHECK")</f>
        <v>PASS</v>
      </c>
      <c r="F17" s="9" t="s">
        <v>84</v>
      </c>
    </row>
    <row r="18" spans="1:6">
      <c r="A18" s="7" t="s">
        <v>85</v>
      </c>
      <c r="B18" s="13" t="str">
        <f>IF(ABS(C9-'Performance bridge'!B13)&lt;0.000000001,"PASS","CHECK")</f>
        <v>PASS</v>
      </c>
      <c r="F18" s="9" t="s">
        <v>86</v>
      </c>
    </row>
  </sheetData>
  <sheetProtection sheet="1" objects="1" scenarios="1"/>
  <mergeCells count="2">
    <mergeCell ref="A1:F1"/>
    <mergeCell ref="A2:F2"/>
  </mergeCells>
  <conditionalFormatting sqref="B17:B18">
    <cfRule type="containsText" dxfId="0" priority="1" operator="containsText" text="PASS">
      <formula>NOT(ISERROR(SEARCH("PASS",B17)))</formula>
    </cfRule>
    <cfRule type="containsText" dxfId="1" priority="2" operator="containsText" text="CHECK">
      <formula>NOT(ISERROR(SEARCH("CHECK",B17)))</formula>
    </cfRule>
  </conditionalFormatting>
  <dataValidations count="3">
    <dataValidation type="decimal" allowBlank="1" showInputMessage="1" showErrorMessage="1" sqref="B5:B7">
      <formula1>-1000000000</formula1>
      <formula2>1000000000</formula2>
    </dataValidation>
    <dataValidation type="decimal" allowBlank="1" showInputMessage="1" showErrorMessage="1" sqref="D6">
      <formula1>-1000000000</formula1>
      <formula2>1000000000</formula2>
    </dataValidation>
    <dataValidation type="decimal" allowBlank="1" showInputMessage="1" showErrorMessage="1" sqref="B13:B14">
      <formula1>-1000000000</formula1>
      <formula2>1000000000</formula2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Performance bridge</vt:lpstr>
      <vt:lpstr>Equity rollforward</vt:lpstr>
      <vt:lpstr>'Equity rollforward'!Print_Area</vt:lpstr>
      <vt:lpstr>'Performance bridge'!Print_Area</vt:lpstr>
      <vt:lpstr>'Read me'!Print_Area</vt:lpstr>
      <vt:lpstr>'Equity rollforward'!Print_Titles</vt:lpstr>
      <vt:lpstr>'Performance bridge'!Print_Titles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Granite Harbor income, OCI, and equity bridge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